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.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F24" i="1"/>
  <c r="F25" i="1" s="1"/>
  <c r="G24" i="1"/>
  <c r="H24" i="1"/>
  <c r="H25" i="1" s="1"/>
  <c r="I24" i="1"/>
  <c r="J24" i="1"/>
  <c r="L24" i="1"/>
  <c r="F33" i="1"/>
  <c r="G33" i="1"/>
  <c r="H33" i="1"/>
  <c r="I33" i="1"/>
  <c r="J33" i="1"/>
  <c r="L33" i="1"/>
  <c r="F43" i="1"/>
  <c r="F44" i="1" s="1"/>
  <c r="G43" i="1"/>
  <c r="G44" i="1" s="1"/>
  <c r="H43" i="1"/>
  <c r="I43" i="1"/>
  <c r="I44" i="1" s="1"/>
  <c r="J43" i="1"/>
  <c r="L43" i="1"/>
  <c r="L44" i="1" s="1"/>
  <c r="F52" i="1"/>
  <c r="G52" i="1"/>
  <c r="H52" i="1"/>
  <c r="I52" i="1"/>
  <c r="J52" i="1"/>
  <c r="L52" i="1"/>
  <c r="F62" i="1"/>
  <c r="F63" i="1" s="1"/>
  <c r="G62" i="1"/>
  <c r="G63" i="1" s="1"/>
  <c r="H62" i="1"/>
  <c r="H63" i="1" s="1"/>
  <c r="I62" i="1"/>
  <c r="J62" i="1"/>
  <c r="L62" i="1"/>
  <c r="L63" i="1" s="1"/>
  <c r="F72" i="1"/>
  <c r="G72" i="1"/>
  <c r="H72" i="1"/>
  <c r="I72" i="1"/>
  <c r="J72" i="1"/>
  <c r="L72" i="1"/>
  <c r="F82" i="1"/>
  <c r="F83" i="1" s="1"/>
  <c r="G82" i="1"/>
  <c r="G83" i="1" s="1"/>
  <c r="H82" i="1"/>
  <c r="H83" i="1" s="1"/>
  <c r="I82" i="1"/>
  <c r="J82" i="1"/>
  <c r="J83" i="1" s="1"/>
  <c r="L82" i="1"/>
  <c r="F91" i="1"/>
  <c r="G91" i="1"/>
  <c r="H91" i="1"/>
  <c r="I91" i="1"/>
  <c r="J91" i="1"/>
  <c r="L91" i="1"/>
  <c r="F101" i="1"/>
  <c r="F102" i="1" s="1"/>
  <c r="G101" i="1"/>
  <c r="H101" i="1"/>
  <c r="H102" i="1" s="1"/>
  <c r="I101" i="1"/>
  <c r="J101" i="1"/>
  <c r="L101" i="1"/>
  <c r="F110" i="1"/>
  <c r="G110" i="1"/>
  <c r="H110" i="1"/>
  <c r="I110" i="1"/>
  <c r="J110" i="1"/>
  <c r="L110" i="1"/>
  <c r="F120" i="1"/>
  <c r="G120" i="1"/>
  <c r="G121" i="1" s="1"/>
  <c r="H120" i="1"/>
  <c r="I120" i="1"/>
  <c r="J120" i="1"/>
  <c r="L120" i="1"/>
  <c r="L121" i="1" s="1"/>
  <c r="F130" i="1"/>
  <c r="G130" i="1"/>
  <c r="H130" i="1"/>
  <c r="I130" i="1"/>
  <c r="J130" i="1"/>
  <c r="L130" i="1"/>
  <c r="F140" i="1"/>
  <c r="F141" i="1" s="1"/>
  <c r="G140" i="1"/>
  <c r="G141" i="1" s="1"/>
  <c r="H140" i="1"/>
  <c r="I140" i="1"/>
  <c r="J140" i="1"/>
  <c r="J141" i="1" s="1"/>
  <c r="L140" i="1"/>
  <c r="L141" i="1" s="1"/>
  <c r="F149" i="1"/>
  <c r="G149" i="1"/>
  <c r="H149" i="1"/>
  <c r="I149" i="1"/>
  <c r="J149" i="1"/>
  <c r="L149" i="1"/>
  <c r="F159" i="1"/>
  <c r="F160" i="1" s="1"/>
  <c r="G159" i="1"/>
  <c r="G160" i="1" s="1"/>
  <c r="H159" i="1"/>
  <c r="H160" i="1" s="1"/>
  <c r="I159" i="1"/>
  <c r="I160" i="1" s="1"/>
  <c r="J159" i="1"/>
  <c r="L159" i="1"/>
  <c r="F168" i="1"/>
  <c r="G168" i="1"/>
  <c r="H168" i="1"/>
  <c r="I168" i="1"/>
  <c r="J168" i="1"/>
  <c r="L168" i="1"/>
  <c r="F178" i="1"/>
  <c r="F179" i="1" s="1"/>
  <c r="G178" i="1"/>
  <c r="H178" i="1"/>
  <c r="I178" i="1"/>
  <c r="I179" i="1" s="1"/>
  <c r="J178" i="1"/>
  <c r="L178" i="1"/>
  <c r="F187" i="1"/>
  <c r="G187" i="1"/>
  <c r="H187" i="1"/>
  <c r="I187" i="1"/>
  <c r="J187" i="1"/>
  <c r="L187" i="1"/>
  <c r="F197" i="1"/>
  <c r="G197" i="1"/>
  <c r="H197" i="1"/>
  <c r="I197" i="1"/>
  <c r="J197" i="1"/>
  <c r="L197" i="1"/>
  <c r="H179" i="1" l="1"/>
  <c r="L160" i="1"/>
  <c r="I141" i="1"/>
  <c r="H121" i="1"/>
  <c r="J102" i="1"/>
  <c r="L83" i="1"/>
  <c r="I63" i="1"/>
  <c r="J63" i="1"/>
  <c r="H44" i="1"/>
  <c r="I25" i="1"/>
  <c r="J179" i="1"/>
  <c r="L179" i="1"/>
  <c r="G179" i="1"/>
  <c r="J160" i="1"/>
  <c r="H141" i="1"/>
  <c r="J121" i="1"/>
  <c r="F121" i="1"/>
  <c r="I121" i="1"/>
  <c r="I102" i="1"/>
  <c r="L102" i="1"/>
  <c r="G102" i="1"/>
  <c r="I83" i="1"/>
  <c r="J44" i="1"/>
  <c r="J25" i="1"/>
  <c r="L25" i="1"/>
  <c r="G25" i="1"/>
  <c r="B198" i="1"/>
  <c r="A198" i="1"/>
  <c r="B188" i="1"/>
  <c r="A188" i="1"/>
  <c r="J198" i="1"/>
  <c r="F198" i="1"/>
  <c r="B179" i="1"/>
  <c r="A179" i="1"/>
  <c r="B169" i="1"/>
  <c r="A169" i="1"/>
  <c r="B160" i="1"/>
  <c r="A160" i="1"/>
  <c r="B150" i="1"/>
  <c r="A150" i="1"/>
  <c r="B141" i="1"/>
  <c r="A141" i="1"/>
  <c r="B131" i="1"/>
  <c r="A131" i="1"/>
  <c r="B121" i="1"/>
  <c r="A121" i="1"/>
  <c r="B111" i="1"/>
  <c r="A111" i="1"/>
  <c r="B102" i="1"/>
  <c r="A102" i="1"/>
  <c r="B92" i="1"/>
  <c r="A92" i="1"/>
  <c r="B83" i="1"/>
  <c r="A83" i="1"/>
  <c r="B73" i="1"/>
  <c r="A73" i="1"/>
  <c r="B63" i="1"/>
  <c r="A63" i="1"/>
  <c r="B53" i="1"/>
  <c r="A53" i="1"/>
  <c r="B44" i="1"/>
  <c r="A44" i="1"/>
  <c r="B34" i="1"/>
  <c r="A34" i="1"/>
  <c r="B25" i="1"/>
  <c r="A25" i="1"/>
  <c r="B15" i="1"/>
  <c r="A15" i="1"/>
  <c r="L198" i="1" l="1"/>
  <c r="G198" i="1"/>
  <c r="I198" i="1"/>
  <c r="H198" i="1"/>
  <c r="L199" i="1" l="1"/>
  <c r="F199" i="1"/>
  <c r="G199" i="1"/>
  <c r="I199" i="1"/>
  <c r="H199" i="1"/>
  <c r="J199" i="1" l="1"/>
</calcChain>
</file>

<file path=xl/sharedStrings.xml><?xml version="1.0" encoding="utf-8"?>
<sst xmlns="http://schemas.openxmlformats.org/spreadsheetml/2006/main" count="266" uniqueCount="84">
  <si>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</si>
  <si>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</si>
  <si>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</si>
  <si>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</si>
  <si>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</si>
  <si>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</si>
  <si>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</si>
  <si>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</si>
  <si>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</si>
  <si>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</si>
  <si>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</si>
  <si>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</si>
  <si>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</si>
  <si>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</si>
  <si>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</si>
  <si>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</si>
  <si>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</si>
  <si>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</si>
  <si>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</si>
  <si>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</si>
  <si>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</si>
  <si>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</si>
  <si>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</si>
  <si>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</si>
  <si>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</si>
  <si>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</si>
  <si>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</si>
  <si>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</si>
  <si>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</si>
  <si>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</si>
  <si>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</si>
  <si>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</si>
  <si>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</si>
  <si>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</si>
  <si>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</si>
  <si>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</si>
  <si>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</si>
  <si>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</si>
  <si>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</si>
  <si>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с.Крутое</t>
  </si>
  <si>
    <t>Хлеб</t>
  </si>
  <si>
    <t>Яблоко</t>
  </si>
  <si>
    <t>Директор школы</t>
  </si>
  <si>
    <t>Окунев С.И.</t>
  </si>
  <si>
    <t>Плов из мяса птицы</t>
  </si>
  <si>
    <t>Огурец свежий/соленый порционный</t>
  </si>
  <si>
    <t>13/17</t>
  </si>
  <si>
    <t>Котлета из мяса птицы</t>
  </si>
  <si>
    <t>Компот из свежих яблок</t>
  </si>
  <si>
    <t>Птица отварная</t>
  </si>
  <si>
    <t>Фруктовый напиток</t>
  </si>
  <si>
    <t>Пюре картофельное</t>
  </si>
  <si>
    <t>306м</t>
  </si>
  <si>
    <t>Суп картофельный с макаронными изделиями</t>
  </si>
  <si>
    <t>Биточки из мяса птицы</t>
  </si>
  <si>
    <t>Суп картофельный с бобовыми на к/б</t>
  </si>
  <si>
    <t>Каша гречневая</t>
  </si>
  <si>
    <t>Компот из свежиих яблок</t>
  </si>
  <si>
    <t>Суп свекольник на к/б со сметаной</t>
  </si>
  <si>
    <t>Рыба тушеная с овощами</t>
  </si>
  <si>
    <t>Картофельное пюре</t>
  </si>
  <si>
    <t>Жаркое по -домашнему</t>
  </si>
  <si>
    <t>Икра кабачковая</t>
  </si>
  <si>
    <t>Щи из свежей капусты с картофелем</t>
  </si>
  <si>
    <t>Курица отварная</t>
  </si>
  <si>
    <t>Макароны отварные</t>
  </si>
  <si>
    <t>Компот из смеси сухофруктов</t>
  </si>
  <si>
    <t>Рассольник петербургский</t>
  </si>
  <si>
    <t>Суп картофельный с мясными фрикадельками</t>
  </si>
  <si>
    <t>Котлета рубленная из птицы</t>
  </si>
  <si>
    <t>Борщ с капустой и картофелем</t>
  </si>
  <si>
    <t>Гуляш</t>
  </si>
  <si>
    <t>Суп картофельный с пшеном и рыбными консервами</t>
  </si>
  <si>
    <t>Птица тушеная</t>
  </si>
  <si>
    <t>Рис отварной</t>
  </si>
  <si>
    <t>Салат из свеклы с зеленым горошком</t>
  </si>
  <si>
    <t>Салат из свежей или квашеной капусты</t>
  </si>
  <si>
    <t>Помидор свежий</t>
  </si>
  <si>
    <t>Груша</t>
  </si>
  <si>
    <t>Салат из помидоров с луком</t>
  </si>
  <si>
    <t>Апельсин</t>
  </si>
  <si>
    <t>Салат из свежих огурцов</t>
  </si>
  <si>
    <t xml:space="preserve">Салат из свежих огурцов и помидоров </t>
  </si>
  <si>
    <t>Огурец соленый или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</si>
</sst>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169" activePane="bottomRight" state="frozen"/>
      <selection pane="topRight" activeCell="E1" sqref="E1"/>
      <selection pane="bottomLeft" activeCell="A6" sqref="A6"/>
      <selection pane="bottomRight" sqref="A1:L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40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0</v>
      </c>
      <c r="G14" s="19">
        <f t="shared" ref="G14:J14" si="0">SUM(G6:G13)</f>
        <v>0</v>
      </c>
      <c r="H14" s="19">
        <f t="shared" si="0"/>
        <v>0</v>
      </c>
      <c r="I14" s="19">
        <f t="shared" si="0"/>
        <v>0</v>
      </c>
      <c r="J14" s="19">
        <f t="shared" si="0"/>
        <v>0</v>
      </c>
      <c r="K14" s="25"/>
      <c r="L14" s="19">
        <f t="shared" ref="L14" si="1"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75</v>
      </c>
      <c r="F15" s="58">
        <v>60</v>
      </c>
      <c r="G15" s="57">
        <v>1</v>
      </c>
      <c r="H15" s="57">
        <v>2.5099999999999998</v>
      </c>
      <c r="I15" s="57">
        <v>4.91</v>
      </c>
      <c r="J15" s="57">
        <v>46.26</v>
      </c>
      <c r="K15" s="59">
        <v>34</v>
      </c>
      <c r="L15" s="57">
        <v>5.98</v>
      </c>
    </row>
    <row r="16" spans="1:12" ht="15" x14ac:dyDescent="0.25">
      <c r="A16" s="23"/>
      <c r="B16" s="15"/>
      <c r="C16" s="11"/>
      <c r="D16" s="7" t="s">
        <v>27</v>
      </c>
      <c r="E16" s="42" t="s">
        <v>55</v>
      </c>
      <c r="F16" s="58">
        <v>200</v>
      </c>
      <c r="G16" s="57">
        <v>4.3899999999999997</v>
      </c>
      <c r="H16" s="57">
        <v>4.22</v>
      </c>
      <c r="I16" s="57">
        <v>13.06</v>
      </c>
      <c r="J16" s="57">
        <v>107.8</v>
      </c>
      <c r="K16" s="59">
        <v>206</v>
      </c>
      <c r="L16" s="57">
        <v>20.45</v>
      </c>
    </row>
    <row r="17" spans="1:12" ht="15" x14ac:dyDescent="0.25">
      <c r="A17" s="23"/>
      <c r="B17" s="15"/>
      <c r="C17" s="11"/>
      <c r="D17" s="7" t="s">
        <v>28</v>
      </c>
      <c r="E17" s="42" t="s">
        <v>44</v>
      </c>
      <c r="F17" s="58">
        <v>240</v>
      </c>
      <c r="G17" s="57">
        <v>20.3</v>
      </c>
      <c r="H17" s="57">
        <v>17</v>
      </c>
      <c r="I17" s="57">
        <v>35.69</v>
      </c>
      <c r="J17" s="57">
        <v>377</v>
      </c>
      <c r="K17" s="59">
        <v>646</v>
      </c>
      <c r="L17" s="57">
        <v>54.24</v>
      </c>
    </row>
    <row r="18" spans="1:12" ht="15" x14ac:dyDescent="0.25">
      <c r="A18" s="23"/>
      <c r="B18" s="15"/>
      <c r="C18" s="11"/>
      <c r="D18" s="7" t="s">
        <v>29</v>
      </c>
      <c r="E18" s="42"/>
      <c r="F18" s="58"/>
      <c r="G18" s="57"/>
      <c r="H18" s="57"/>
      <c r="I18" s="57"/>
      <c r="J18" s="57"/>
      <c r="K18" s="59"/>
      <c r="L18" s="57"/>
    </row>
    <row r="19" spans="1:12" ht="15" x14ac:dyDescent="0.25">
      <c r="A19" s="23"/>
      <c r="B19" s="15"/>
      <c r="C19" s="11"/>
      <c r="D19" s="7" t="s">
        <v>30</v>
      </c>
      <c r="E19" s="42" t="s">
        <v>66</v>
      </c>
      <c r="F19" s="58">
        <v>200</v>
      </c>
      <c r="G19" s="57">
        <v>0.04</v>
      </c>
      <c r="H19" s="57">
        <v>0</v>
      </c>
      <c r="I19" s="57">
        <v>24.76</v>
      </c>
      <c r="J19" s="57">
        <v>94.2</v>
      </c>
      <c r="K19" s="59">
        <v>868</v>
      </c>
      <c r="L19" s="57">
        <v>3.59</v>
      </c>
    </row>
    <row r="20" spans="1:12" ht="15" x14ac:dyDescent="0.25">
      <c r="A20" s="23"/>
      <c r="B20" s="15"/>
      <c r="C20" s="11"/>
      <c r="D20" s="7" t="s">
        <v>31</v>
      </c>
      <c r="E20" s="42"/>
      <c r="F20" s="58"/>
      <c r="G20" s="57"/>
      <c r="H20" s="57"/>
      <c r="I20" s="57"/>
      <c r="J20" s="57"/>
      <c r="K20" s="59"/>
      <c r="L20" s="57"/>
    </row>
    <row r="21" spans="1:12" ht="15" x14ac:dyDescent="0.25">
      <c r="A21" s="23"/>
      <c r="B21" s="15"/>
      <c r="C21" s="11"/>
      <c r="D21" s="7" t="s">
        <v>32</v>
      </c>
      <c r="E21" s="42" t="s">
        <v>40</v>
      </c>
      <c r="F21" s="58">
        <v>60</v>
      </c>
      <c r="G21" s="57">
        <v>3.34</v>
      </c>
      <c r="H21" s="57">
        <v>0.68</v>
      </c>
      <c r="I21" s="57">
        <v>29.4</v>
      </c>
      <c r="J21" s="57">
        <v>136.94</v>
      </c>
      <c r="K21" s="59"/>
      <c r="L21" s="57">
        <v>5.37</v>
      </c>
    </row>
    <row r="22" spans="1:12" ht="15" x14ac:dyDescent="0.25">
      <c r="A22" s="23"/>
      <c r="B22" s="15"/>
      <c r="C22" s="11"/>
      <c r="D22" s="7" t="s">
        <v>24</v>
      </c>
      <c r="E22" s="42" t="s">
        <v>41</v>
      </c>
      <c r="F22" s="58">
        <v>100</v>
      </c>
      <c r="G22" s="57">
        <v>0.75</v>
      </c>
      <c r="H22" s="57">
        <v>0.75</v>
      </c>
      <c r="I22" s="57">
        <v>18.3</v>
      </c>
      <c r="J22" s="57">
        <v>82.93</v>
      </c>
      <c r="K22" s="59">
        <v>338</v>
      </c>
      <c r="L22" s="57">
        <v>10.9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860</v>
      </c>
      <c r="G24" s="19">
        <f t="shared" ref="G24:J24" si="2">SUM(G15:G23)</f>
        <v>29.82</v>
      </c>
      <c r="H24" s="19">
        <f t="shared" si="2"/>
        <v>25.16</v>
      </c>
      <c r="I24" s="19">
        <f t="shared" si="2"/>
        <v>126.11999999999999</v>
      </c>
      <c r="J24" s="19">
        <f t="shared" si="2"/>
        <v>845.13000000000011</v>
      </c>
      <c r="K24" s="25"/>
      <c r="L24" s="19">
        <f t="shared" ref="L24" si="3">SUM(L15:L23)</f>
        <v>100.53000000000002</v>
      </c>
    </row>
    <row r="25" spans="1:12" ht="15" x14ac:dyDescent="0.2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F14+F24</f>
        <v>860</v>
      </c>
      <c r="G25" s="32">
        <f t="shared" ref="G25:J25" si="4">G14+G24</f>
        <v>29.82</v>
      </c>
      <c r="H25" s="32">
        <f t="shared" si="4"/>
        <v>25.16</v>
      </c>
      <c r="I25" s="32">
        <f t="shared" si="4"/>
        <v>126.11999999999999</v>
      </c>
      <c r="J25" s="32">
        <f t="shared" si="4"/>
        <v>845.13000000000011</v>
      </c>
      <c r="K25" s="32"/>
      <c r="L25" s="32">
        <f t="shared" ref="L25" si="5">L14+L24</f>
        <v>100.53000000000002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 t="s">
        <v>45</v>
      </c>
      <c r="F34" s="43">
        <v>60</v>
      </c>
      <c r="G34" s="57">
        <v>0.46</v>
      </c>
      <c r="H34" s="57">
        <v>3.65</v>
      </c>
      <c r="I34" s="57">
        <v>1.43</v>
      </c>
      <c r="J34" s="57">
        <v>40.380000000000003</v>
      </c>
      <c r="K34" s="44" t="s">
        <v>46</v>
      </c>
      <c r="L34" s="57">
        <v>17.809999999999999</v>
      </c>
    </row>
    <row r="35" spans="1:12" ht="15" x14ac:dyDescent="0.25">
      <c r="A35" s="14"/>
      <c r="B35" s="15"/>
      <c r="C35" s="11"/>
      <c r="D35" s="7" t="s">
        <v>27</v>
      </c>
      <c r="E35" s="42" t="s">
        <v>72</v>
      </c>
      <c r="F35" s="43">
        <v>200</v>
      </c>
      <c r="G35" s="57">
        <v>6.89</v>
      </c>
      <c r="H35" s="57">
        <v>6.72</v>
      </c>
      <c r="I35" s="57">
        <v>11.47</v>
      </c>
      <c r="J35" s="57">
        <v>133.80000000000001</v>
      </c>
      <c r="K35" s="44">
        <v>87</v>
      </c>
      <c r="L35" s="57">
        <v>19.5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90</v>
      </c>
      <c r="G36" s="57">
        <v>16.88</v>
      </c>
      <c r="H36" s="57">
        <v>10.88</v>
      </c>
      <c r="I36" s="57">
        <v>0</v>
      </c>
      <c r="J36" s="57">
        <v>165</v>
      </c>
      <c r="K36" s="44">
        <v>637</v>
      </c>
      <c r="L36" s="57">
        <v>46.24</v>
      </c>
    </row>
    <row r="37" spans="1:12" ht="15" x14ac:dyDescent="0.25">
      <c r="A37" s="14"/>
      <c r="B37" s="15"/>
      <c r="C37" s="11"/>
      <c r="D37" s="7" t="s">
        <v>29</v>
      </c>
      <c r="E37" s="42" t="s">
        <v>56</v>
      </c>
      <c r="F37" s="43">
        <v>154</v>
      </c>
      <c r="G37" s="57">
        <v>7.46</v>
      </c>
      <c r="H37" s="57">
        <v>5.61</v>
      </c>
      <c r="I37" s="57">
        <v>35.840000000000003</v>
      </c>
      <c r="J37" s="57">
        <v>230.45</v>
      </c>
      <c r="K37" s="44">
        <v>378</v>
      </c>
      <c r="L37" s="57">
        <v>7.76</v>
      </c>
    </row>
    <row r="38" spans="1:12" ht="15" x14ac:dyDescent="0.25">
      <c r="A38" s="14"/>
      <c r="B38" s="15"/>
      <c r="C38" s="11"/>
      <c r="D38" s="7" t="s">
        <v>30</v>
      </c>
      <c r="E38" s="42" t="s">
        <v>57</v>
      </c>
      <c r="F38" s="43">
        <v>200</v>
      </c>
      <c r="G38" s="57">
        <v>0.16</v>
      </c>
      <c r="H38" s="57">
        <v>0</v>
      </c>
      <c r="I38" s="57">
        <v>24.76</v>
      </c>
      <c r="J38" s="57">
        <v>108</v>
      </c>
      <c r="K38" s="44">
        <v>868</v>
      </c>
      <c r="L38" s="57">
        <v>3.37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57"/>
      <c r="H39" s="57"/>
      <c r="I39" s="57"/>
      <c r="J39" s="57"/>
      <c r="K39" s="44"/>
      <c r="L39" s="57"/>
    </row>
    <row r="40" spans="1:12" ht="15" x14ac:dyDescent="0.25">
      <c r="A40" s="14"/>
      <c r="B40" s="15"/>
      <c r="C40" s="11"/>
      <c r="D40" s="7" t="s">
        <v>32</v>
      </c>
      <c r="E40" s="42" t="s">
        <v>40</v>
      </c>
      <c r="F40" s="43">
        <v>60</v>
      </c>
      <c r="G40" s="57">
        <v>3.34</v>
      </c>
      <c r="H40" s="57">
        <v>0.68</v>
      </c>
      <c r="I40" s="57">
        <v>29.4</v>
      </c>
      <c r="J40" s="57">
        <v>136.94</v>
      </c>
      <c r="K40" s="44"/>
      <c r="L40" s="57">
        <v>5.37</v>
      </c>
    </row>
    <row r="41" spans="1:12" ht="15" x14ac:dyDescent="0.25">
      <c r="A41" s="14"/>
      <c r="B41" s="15"/>
      <c r="C41" s="11"/>
      <c r="D41" s="7" t="s">
        <v>24</v>
      </c>
      <c r="E41" s="42"/>
      <c r="F41" s="43"/>
      <c r="G41" s="57"/>
      <c r="H41" s="57"/>
      <c r="I41" s="57"/>
      <c r="J41" s="57"/>
      <c r="K41" s="44"/>
      <c r="L41" s="57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764</v>
      </c>
      <c r="G43" s="19">
        <f t="shared" ref="G43" si="10">SUM(G34:G42)</f>
        <v>35.19</v>
      </c>
      <c r="H43" s="19">
        <f t="shared" ref="H43" si="11">SUM(H34:H42)</f>
        <v>27.54</v>
      </c>
      <c r="I43" s="19">
        <f t="shared" ref="I43" si="12">SUM(I34:I42)</f>
        <v>102.9</v>
      </c>
      <c r="J43" s="19">
        <f t="shared" ref="J43:L43" si="13">SUM(J34:J42)</f>
        <v>814.56999999999994</v>
      </c>
      <c r="K43" s="25"/>
      <c r="L43" s="19">
        <f t="shared" si="13"/>
        <v>100.05000000000003</v>
      </c>
    </row>
    <row r="44" spans="1:12" ht="15.75" customHeight="1" x14ac:dyDescent="0.2">
      <c r="A44" s="33">
        <f>A26</f>
        <v>1</v>
      </c>
      <c r="B44" s="33">
        <f>B26</f>
        <v>2</v>
      </c>
      <c r="C44" s="54" t="s">
        <v>4</v>
      </c>
      <c r="D44" s="55"/>
      <c r="E44" s="31"/>
      <c r="F44" s="32">
        <f>F33+F43</f>
        <v>764</v>
      </c>
      <c r="G44" s="32">
        <f t="shared" ref="G44" si="14">G33+G43</f>
        <v>35.19</v>
      </c>
      <c r="H44" s="32">
        <f t="shared" ref="H44" si="15">H33+H43</f>
        <v>27.54</v>
      </c>
      <c r="I44" s="32">
        <f t="shared" ref="I44" si="16">I33+I43</f>
        <v>102.9</v>
      </c>
      <c r="J44" s="32">
        <f t="shared" ref="J44:L44" si="17">J33+J43</f>
        <v>814.56999999999994</v>
      </c>
      <c r="K44" s="32"/>
      <c r="L44" s="32">
        <f t="shared" si="17"/>
        <v>100.05000000000003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76</v>
      </c>
      <c r="F53" s="43">
        <v>60</v>
      </c>
      <c r="G53" s="57">
        <v>1.58</v>
      </c>
      <c r="H53" s="57">
        <v>4.99</v>
      </c>
      <c r="I53" s="57">
        <v>7.66</v>
      </c>
      <c r="J53" s="57">
        <v>83.2</v>
      </c>
      <c r="K53" s="44">
        <v>43</v>
      </c>
      <c r="L53" s="57">
        <v>3.82</v>
      </c>
    </row>
    <row r="54" spans="1:12" ht="15" x14ac:dyDescent="0.25">
      <c r="A54" s="23"/>
      <c r="B54" s="15"/>
      <c r="C54" s="11"/>
      <c r="D54" s="7" t="s">
        <v>27</v>
      </c>
      <c r="E54" s="42" t="s">
        <v>58</v>
      </c>
      <c r="F54" s="43">
        <v>200</v>
      </c>
      <c r="G54" s="57">
        <v>6.8</v>
      </c>
      <c r="H54" s="57">
        <v>5.9</v>
      </c>
      <c r="I54" s="57">
        <v>15.3</v>
      </c>
      <c r="J54" s="57">
        <v>126.6</v>
      </c>
      <c r="K54" s="44">
        <v>202</v>
      </c>
      <c r="L54" s="57">
        <v>23.19</v>
      </c>
    </row>
    <row r="55" spans="1:12" ht="15" x14ac:dyDescent="0.25">
      <c r="A55" s="23"/>
      <c r="B55" s="15"/>
      <c r="C55" s="11"/>
      <c r="D55" s="7" t="s">
        <v>28</v>
      </c>
      <c r="E55" s="42" t="s">
        <v>59</v>
      </c>
      <c r="F55" s="43">
        <v>90</v>
      </c>
      <c r="G55" s="57">
        <v>13.78</v>
      </c>
      <c r="H55" s="57">
        <v>7.85</v>
      </c>
      <c r="I55" s="57">
        <v>6.53</v>
      </c>
      <c r="J55" s="57">
        <v>150</v>
      </c>
      <c r="K55" s="44">
        <v>244</v>
      </c>
      <c r="L55" s="57">
        <v>28.03</v>
      </c>
    </row>
    <row r="56" spans="1:12" ht="15" x14ac:dyDescent="0.25">
      <c r="A56" s="23"/>
      <c r="B56" s="15"/>
      <c r="C56" s="11"/>
      <c r="D56" s="7" t="s">
        <v>29</v>
      </c>
      <c r="E56" s="42" t="s">
        <v>60</v>
      </c>
      <c r="F56" s="43">
        <v>150</v>
      </c>
      <c r="G56" s="57">
        <v>3.4</v>
      </c>
      <c r="H56" s="57">
        <v>53.35</v>
      </c>
      <c r="I56" s="57">
        <v>20.52</v>
      </c>
      <c r="J56" s="57">
        <v>152.5</v>
      </c>
      <c r="K56" s="44">
        <v>694</v>
      </c>
      <c r="L56" s="57">
        <v>13.44</v>
      </c>
    </row>
    <row r="57" spans="1:12" ht="15" x14ac:dyDescent="0.25">
      <c r="A57" s="23"/>
      <c r="B57" s="15"/>
      <c r="C57" s="11"/>
      <c r="D57" s="7" t="s">
        <v>30</v>
      </c>
      <c r="E57" s="42" t="s">
        <v>48</v>
      </c>
      <c r="F57" s="43">
        <v>200</v>
      </c>
      <c r="G57" s="57">
        <v>0.16</v>
      </c>
      <c r="H57" s="57">
        <v>0</v>
      </c>
      <c r="I57" s="57">
        <v>24.76</v>
      </c>
      <c r="J57" s="57">
        <v>108</v>
      </c>
      <c r="K57" s="44">
        <v>868</v>
      </c>
      <c r="L57" s="57">
        <v>3.37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57"/>
      <c r="H58" s="57"/>
      <c r="I58" s="57"/>
      <c r="J58" s="57"/>
      <c r="K58" s="44"/>
      <c r="L58" s="57"/>
    </row>
    <row r="59" spans="1:12" ht="15" x14ac:dyDescent="0.25">
      <c r="A59" s="23"/>
      <c r="B59" s="15"/>
      <c r="C59" s="11"/>
      <c r="D59" s="7" t="s">
        <v>32</v>
      </c>
      <c r="E59" s="42" t="s">
        <v>40</v>
      </c>
      <c r="F59" s="43">
        <v>60</v>
      </c>
      <c r="G59" s="57">
        <v>3.34</v>
      </c>
      <c r="H59" s="57">
        <v>0.68</v>
      </c>
      <c r="I59" s="57">
        <v>29.4</v>
      </c>
      <c r="J59" s="57">
        <v>136.94</v>
      </c>
      <c r="K59" s="44"/>
      <c r="L59" s="57">
        <v>5.37</v>
      </c>
    </row>
    <row r="60" spans="1:12" ht="15" x14ac:dyDescent="0.25">
      <c r="A60" s="23"/>
      <c r="B60" s="15"/>
      <c r="C60" s="11"/>
      <c r="D60" s="7" t="s">
        <v>24</v>
      </c>
      <c r="E60" s="42" t="s">
        <v>41</v>
      </c>
      <c r="F60" s="43">
        <v>120</v>
      </c>
      <c r="G60" s="57">
        <v>0.6</v>
      </c>
      <c r="H60" s="57">
        <v>0.6</v>
      </c>
      <c r="I60" s="57">
        <v>14.64</v>
      </c>
      <c r="J60" s="57">
        <v>66.34</v>
      </c>
      <c r="K60" s="44"/>
      <c r="L60" s="57">
        <v>12.94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880</v>
      </c>
      <c r="G62" s="19">
        <f t="shared" ref="G62" si="22">SUM(G53:G61)</f>
        <v>29.659999999999997</v>
      </c>
      <c r="H62" s="19">
        <f t="shared" ref="H62" si="23">SUM(H53:H61)</f>
        <v>73.37</v>
      </c>
      <c r="I62" s="19">
        <f t="shared" ref="I62" si="24">SUM(I53:I61)</f>
        <v>118.81000000000002</v>
      </c>
      <c r="J62" s="19">
        <f t="shared" ref="J62:L62" si="25">SUM(J53:J61)</f>
        <v>823.58</v>
      </c>
      <c r="K62" s="25"/>
      <c r="L62" s="19">
        <f t="shared" si="25"/>
        <v>90.160000000000011</v>
      </c>
    </row>
    <row r="63" spans="1:12" ht="15.75" customHeight="1" x14ac:dyDescent="0.2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880</v>
      </c>
      <c r="G63" s="32">
        <f t="shared" ref="G63" si="26">G52+G62</f>
        <v>29.659999999999997</v>
      </c>
      <c r="H63" s="32">
        <f t="shared" ref="H63" si="27">H52+H62</f>
        <v>73.37</v>
      </c>
      <c r="I63" s="32">
        <f t="shared" ref="I63" si="28">I52+I62</f>
        <v>118.81000000000002</v>
      </c>
      <c r="J63" s="32">
        <f t="shared" ref="J63:L63" si="29">J52+J62</f>
        <v>823.58</v>
      </c>
      <c r="K63" s="32"/>
      <c r="L63" s="32">
        <f t="shared" si="29"/>
        <v>90.160000000000011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SUM(F64:F71)</f>
        <v>0</v>
      </c>
      <c r="G72" s="19">
        <f t="shared" ref="G72" si="30">SUM(G64:G71)</f>
        <v>0</v>
      </c>
      <c r="H72" s="19">
        <f t="shared" ref="H72" si="31">SUM(H64:H71)</f>
        <v>0</v>
      </c>
      <c r="I72" s="19">
        <f t="shared" ref="I72" si="32">SUM(I64:I71)</f>
        <v>0</v>
      </c>
      <c r="J72" s="19">
        <f t="shared" ref="J72:L72" si="33">SUM(J64:J71)</f>
        <v>0</v>
      </c>
      <c r="K72" s="25"/>
      <c r="L72" s="19">
        <f t="shared" si="33"/>
        <v>0</v>
      </c>
    </row>
    <row r="73" spans="1:12" ht="15" x14ac:dyDescent="0.25">
      <c r="A73" s="26">
        <f>A64</f>
        <v>1</v>
      </c>
      <c r="B73" s="13">
        <f>B64</f>
        <v>4</v>
      </c>
      <c r="C73" s="10" t="s">
        <v>25</v>
      </c>
      <c r="D73" s="7" t="s">
        <v>26</v>
      </c>
      <c r="E73" s="42" t="s">
        <v>77</v>
      </c>
      <c r="F73" s="43">
        <v>60</v>
      </c>
      <c r="G73" s="57">
        <v>0.7</v>
      </c>
      <c r="H73" s="57">
        <v>0.1</v>
      </c>
      <c r="I73" s="57">
        <v>0.9</v>
      </c>
      <c r="J73" s="57">
        <v>14</v>
      </c>
      <c r="K73" s="44"/>
      <c r="L73" s="57">
        <v>17.190000000000001</v>
      </c>
    </row>
    <row r="74" spans="1:12" ht="15" x14ac:dyDescent="0.25">
      <c r="A74" s="23"/>
      <c r="B74" s="15"/>
      <c r="C74" s="11"/>
      <c r="D74" s="7" t="s">
        <v>27</v>
      </c>
      <c r="E74" s="42" t="s">
        <v>53</v>
      </c>
      <c r="F74" s="43">
        <v>200</v>
      </c>
      <c r="G74" s="57">
        <v>7.7</v>
      </c>
      <c r="H74" s="57">
        <v>6.6</v>
      </c>
      <c r="I74" s="57">
        <v>15.7</v>
      </c>
      <c r="J74" s="57">
        <v>188</v>
      </c>
      <c r="K74" s="44">
        <v>208</v>
      </c>
      <c r="L74" s="57">
        <v>8.34</v>
      </c>
    </row>
    <row r="75" spans="1:12" ht="15" x14ac:dyDescent="0.25">
      <c r="A75" s="23"/>
      <c r="B75" s="15"/>
      <c r="C75" s="11"/>
      <c r="D75" s="7" t="s">
        <v>28</v>
      </c>
      <c r="E75" s="42" t="s">
        <v>61</v>
      </c>
      <c r="F75" s="43">
        <v>240</v>
      </c>
      <c r="G75" s="57">
        <v>27.53</v>
      </c>
      <c r="H75" s="57">
        <v>7.47</v>
      </c>
      <c r="I75" s="57">
        <v>21.95</v>
      </c>
      <c r="J75" s="57">
        <v>275</v>
      </c>
      <c r="K75" s="44">
        <v>436</v>
      </c>
      <c r="L75" s="57">
        <v>76.67</v>
      </c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57"/>
      <c r="H76" s="57"/>
      <c r="I76" s="57"/>
      <c r="J76" s="57"/>
      <c r="K76" s="44"/>
      <c r="L76" s="57"/>
    </row>
    <row r="77" spans="1:12" ht="15" x14ac:dyDescent="0.25">
      <c r="A77" s="23"/>
      <c r="B77" s="15"/>
      <c r="C77" s="11"/>
      <c r="D77" s="7" t="s">
        <v>30</v>
      </c>
      <c r="E77" s="42" t="s">
        <v>50</v>
      </c>
      <c r="F77" s="43">
        <v>200</v>
      </c>
      <c r="G77" s="57">
        <v>0.08</v>
      </c>
      <c r="H77" s="57">
        <v>0</v>
      </c>
      <c r="I77" s="57">
        <v>19.510000000000002</v>
      </c>
      <c r="J77" s="57">
        <v>94.2</v>
      </c>
      <c r="K77" s="44">
        <v>867</v>
      </c>
      <c r="L77" s="57">
        <v>2.98</v>
      </c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57"/>
      <c r="H78" s="57"/>
      <c r="I78" s="57"/>
      <c r="J78" s="57"/>
      <c r="K78" s="44"/>
      <c r="L78" s="57"/>
    </row>
    <row r="79" spans="1:12" ht="15" x14ac:dyDescent="0.25">
      <c r="A79" s="23"/>
      <c r="B79" s="15"/>
      <c r="C79" s="11"/>
      <c r="D79" s="7" t="s">
        <v>32</v>
      </c>
      <c r="E79" s="42" t="s">
        <v>40</v>
      </c>
      <c r="F79" s="43">
        <v>60</v>
      </c>
      <c r="G79" s="57">
        <v>3.34</v>
      </c>
      <c r="H79" s="57">
        <v>0.68</v>
      </c>
      <c r="I79" s="57">
        <v>29.4</v>
      </c>
      <c r="J79" s="57">
        <v>137</v>
      </c>
      <c r="K79" s="44"/>
      <c r="L79" s="57">
        <v>4.4400000000000004</v>
      </c>
    </row>
    <row r="80" spans="1:12" ht="15" x14ac:dyDescent="0.25">
      <c r="A80" s="23"/>
      <c r="B80" s="15"/>
      <c r="C80" s="11"/>
      <c r="D80" s="7" t="s">
        <v>24</v>
      </c>
      <c r="E80" s="42"/>
      <c r="F80" s="43"/>
      <c r="G80" s="57"/>
      <c r="H80" s="57"/>
      <c r="I80" s="57"/>
      <c r="J80" s="57"/>
      <c r="K80" s="44"/>
      <c r="L80" s="57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33</v>
      </c>
      <c r="E82" s="9"/>
      <c r="F82" s="19">
        <f>SUM(F73:F81)</f>
        <v>760</v>
      </c>
      <c r="G82" s="19">
        <f t="shared" ref="G82" si="34">SUM(G73:G81)</f>
        <v>39.349999999999994</v>
      </c>
      <c r="H82" s="19">
        <f t="shared" ref="H82" si="35">SUM(H73:H81)</f>
        <v>14.849999999999998</v>
      </c>
      <c r="I82" s="19">
        <f t="shared" ref="I82" si="36">SUM(I73:I81)</f>
        <v>87.460000000000008</v>
      </c>
      <c r="J82" s="19">
        <f t="shared" ref="J82:L82" si="37">SUM(J73:J81)</f>
        <v>708.2</v>
      </c>
      <c r="K82" s="25"/>
      <c r="L82" s="19">
        <f t="shared" si="37"/>
        <v>109.62</v>
      </c>
    </row>
    <row r="83" spans="1:12" ht="15.75" customHeight="1" x14ac:dyDescent="0.2">
      <c r="A83" s="29">
        <f>A64</f>
        <v>1</v>
      </c>
      <c r="B83" s="30">
        <f>B64</f>
        <v>4</v>
      </c>
      <c r="C83" s="54" t="s">
        <v>4</v>
      </c>
      <c r="D83" s="55"/>
      <c r="E83" s="31"/>
      <c r="F83" s="32">
        <f>F72+F82</f>
        <v>760</v>
      </c>
      <c r="G83" s="32">
        <f t="shared" ref="G83" si="38">G72+G82</f>
        <v>39.349999999999994</v>
      </c>
      <c r="H83" s="32">
        <f t="shared" ref="H83" si="39">H72+H82</f>
        <v>14.849999999999998</v>
      </c>
      <c r="I83" s="32">
        <f t="shared" ref="I83" si="40">I72+I82</f>
        <v>87.460000000000008</v>
      </c>
      <c r="J83" s="32">
        <f t="shared" ref="J83:L83" si="41">J72+J82</f>
        <v>708.2</v>
      </c>
      <c r="K83" s="32"/>
      <c r="L83" s="32">
        <f t="shared" si="41"/>
        <v>109.62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0</v>
      </c>
      <c r="G91" s="19">
        <f t="shared" ref="G91" si="42">SUM(G84:G90)</f>
        <v>0</v>
      </c>
      <c r="H91" s="19">
        <f t="shared" ref="H91" si="43">SUM(H84:H90)</f>
        <v>0</v>
      </c>
      <c r="I91" s="19">
        <f t="shared" ref="I91" si="44">SUM(I84:I90)</f>
        <v>0</v>
      </c>
      <c r="J91" s="19">
        <f t="shared" ref="J91:L91" si="45">SUM(J84:J90)</f>
        <v>0</v>
      </c>
      <c r="K91" s="25"/>
      <c r="L91" s="19">
        <f t="shared" si="45"/>
        <v>0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62</v>
      </c>
      <c r="F92" s="43">
        <v>60</v>
      </c>
      <c r="G92" s="57">
        <v>1.6</v>
      </c>
      <c r="H92" s="57">
        <v>5.0999999999999996</v>
      </c>
      <c r="I92" s="57">
        <v>6.8</v>
      </c>
      <c r="J92" s="57">
        <v>80</v>
      </c>
      <c r="K92" s="44">
        <v>126</v>
      </c>
      <c r="L92" s="57">
        <v>10</v>
      </c>
    </row>
    <row r="93" spans="1:12" ht="15" x14ac:dyDescent="0.25">
      <c r="A93" s="23"/>
      <c r="B93" s="15"/>
      <c r="C93" s="11"/>
      <c r="D93" s="7" t="s">
        <v>27</v>
      </c>
      <c r="E93" s="42" t="s">
        <v>63</v>
      </c>
      <c r="F93" s="43">
        <v>200</v>
      </c>
      <c r="G93" s="57">
        <v>17.23</v>
      </c>
      <c r="H93" s="57">
        <v>14.11</v>
      </c>
      <c r="I93" s="57">
        <v>6.79</v>
      </c>
      <c r="J93" s="57">
        <v>222.49</v>
      </c>
      <c r="K93" s="44">
        <v>187</v>
      </c>
      <c r="L93" s="57">
        <v>8.58</v>
      </c>
    </row>
    <row r="94" spans="1:12" ht="15" x14ac:dyDescent="0.25">
      <c r="A94" s="23"/>
      <c r="B94" s="15"/>
      <c r="C94" s="11"/>
      <c r="D94" s="7" t="s">
        <v>28</v>
      </c>
      <c r="E94" s="42" t="s">
        <v>64</v>
      </c>
      <c r="F94" s="43">
        <v>90</v>
      </c>
      <c r="G94" s="57">
        <v>16.88</v>
      </c>
      <c r="H94" s="57">
        <v>10.88</v>
      </c>
      <c r="I94" s="57">
        <v>0</v>
      </c>
      <c r="J94" s="57">
        <v>165</v>
      </c>
      <c r="K94" s="44">
        <v>637</v>
      </c>
      <c r="L94" s="57">
        <v>48.67</v>
      </c>
    </row>
    <row r="95" spans="1:12" ht="15" x14ac:dyDescent="0.25">
      <c r="A95" s="23"/>
      <c r="B95" s="15"/>
      <c r="C95" s="11"/>
      <c r="D95" s="7" t="s">
        <v>29</v>
      </c>
      <c r="E95" s="42" t="s">
        <v>65</v>
      </c>
      <c r="F95" s="43">
        <v>154</v>
      </c>
      <c r="G95" s="57">
        <v>5.52</v>
      </c>
      <c r="H95" s="57">
        <v>4.5199999999999996</v>
      </c>
      <c r="I95" s="57">
        <v>26.45</v>
      </c>
      <c r="J95" s="57">
        <v>168.45</v>
      </c>
      <c r="K95" s="44">
        <v>114</v>
      </c>
      <c r="L95" s="57">
        <v>6.71</v>
      </c>
    </row>
    <row r="96" spans="1:12" ht="15" x14ac:dyDescent="0.25">
      <c r="A96" s="23"/>
      <c r="B96" s="15"/>
      <c r="C96" s="11"/>
      <c r="D96" s="7" t="s">
        <v>30</v>
      </c>
      <c r="E96" s="42" t="s">
        <v>66</v>
      </c>
      <c r="F96" s="43">
        <v>200</v>
      </c>
      <c r="G96" s="57">
        <v>0.04</v>
      </c>
      <c r="H96" s="57">
        <v>0</v>
      </c>
      <c r="I96" s="57">
        <v>24.76</v>
      </c>
      <c r="J96" s="57">
        <v>94.2</v>
      </c>
      <c r="K96" s="44">
        <v>868</v>
      </c>
      <c r="L96" s="57">
        <v>3.59</v>
      </c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57"/>
      <c r="H97" s="57"/>
      <c r="I97" s="57"/>
      <c r="J97" s="57"/>
      <c r="K97" s="44"/>
      <c r="L97" s="57"/>
    </row>
    <row r="98" spans="1:12" ht="15" x14ac:dyDescent="0.25">
      <c r="A98" s="23"/>
      <c r="B98" s="15"/>
      <c r="C98" s="11"/>
      <c r="D98" s="7" t="s">
        <v>32</v>
      </c>
      <c r="E98" s="42" t="s">
        <v>40</v>
      </c>
      <c r="F98" s="43">
        <v>60</v>
      </c>
      <c r="G98" s="57">
        <v>3.34</v>
      </c>
      <c r="H98" s="57">
        <v>0.68</v>
      </c>
      <c r="I98" s="57">
        <v>29.4</v>
      </c>
      <c r="J98" s="57">
        <v>136.94</v>
      </c>
      <c r="K98" s="44"/>
      <c r="L98" s="57">
        <v>5.37</v>
      </c>
    </row>
    <row r="99" spans="1:12" ht="15" x14ac:dyDescent="0.25">
      <c r="A99" s="23"/>
      <c r="B99" s="15"/>
      <c r="C99" s="11"/>
      <c r="D99" s="7" t="s">
        <v>24</v>
      </c>
      <c r="E99" s="42" t="s">
        <v>41</v>
      </c>
      <c r="F99" s="58">
        <v>156</v>
      </c>
      <c r="G99" s="58">
        <v>1</v>
      </c>
      <c r="H99" s="57">
        <v>1</v>
      </c>
      <c r="I99" s="57">
        <v>24.6</v>
      </c>
      <c r="J99" s="57">
        <v>111.45</v>
      </c>
      <c r="K99" s="44"/>
      <c r="L99" s="57">
        <v>17.03</v>
      </c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920</v>
      </c>
      <c r="G101" s="19">
        <f t="shared" ref="G101" si="46">SUM(G92:G100)</f>
        <v>45.61</v>
      </c>
      <c r="H101" s="19">
        <f t="shared" ref="H101" si="47">SUM(H92:H100)</f>
        <v>36.29</v>
      </c>
      <c r="I101" s="19">
        <f t="shared" ref="I101" si="48">SUM(I92:I100)</f>
        <v>118.79999999999998</v>
      </c>
      <c r="J101" s="19">
        <f t="shared" ref="J101:L101" si="49">SUM(J92:J100)</f>
        <v>978.5300000000002</v>
      </c>
      <c r="K101" s="25"/>
      <c r="L101" s="19">
        <f t="shared" si="49"/>
        <v>99.95</v>
      </c>
    </row>
    <row r="102" spans="1:12" ht="15.75" customHeight="1" x14ac:dyDescent="0.2">
      <c r="A102" s="29">
        <f>A84</f>
        <v>1</v>
      </c>
      <c r="B102" s="30">
        <f>B84</f>
        <v>5</v>
      </c>
      <c r="C102" s="54" t="s">
        <v>4</v>
      </c>
      <c r="D102" s="55"/>
      <c r="E102" s="31"/>
      <c r="F102" s="32">
        <f>F91+F101</f>
        <v>920</v>
      </c>
      <c r="G102" s="32">
        <f t="shared" ref="G102" si="50">G91+G101</f>
        <v>45.61</v>
      </c>
      <c r="H102" s="32">
        <f t="shared" ref="H102" si="51">H91+H101</f>
        <v>36.29</v>
      </c>
      <c r="I102" s="32">
        <f t="shared" ref="I102" si="52">I91+I101</f>
        <v>118.79999999999998</v>
      </c>
      <c r="J102" s="32">
        <f t="shared" ref="J102:L102" si="53">J91+J101</f>
        <v>978.5300000000002</v>
      </c>
      <c r="K102" s="32"/>
      <c r="L102" s="32">
        <f t="shared" si="53"/>
        <v>99.95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0</v>
      </c>
      <c r="G110" s="19">
        <f t="shared" ref="G110:J110" si="54">SUM(G103:G109)</f>
        <v>0</v>
      </c>
      <c r="H110" s="19">
        <f t="shared" si="54"/>
        <v>0</v>
      </c>
      <c r="I110" s="19">
        <f t="shared" si="54"/>
        <v>0</v>
      </c>
      <c r="J110" s="19">
        <f t="shared" si="54"/>
        <v>0</v>
      </c>
      <c r="K110" s="25"/>
      <c r="L110" s="19">
        <f t="shared" ref="L110" si="55">SUM(L103:L109)</f>
        <v>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79</v>
      </c>
      <c r="F111" s="43">
        <v>60</v>
      </c>
      <c r="G111" s="57">
        <v>0.68</v>
      </c>
      <c r="H111" s="57">
        <v>3.71</v>
      </c>
      <c r="I111" s="57">
        <v>2.83</v>
      </c>
      <c r="J111" s="57">
        <v>47.46</v>
      </c>
      <c r="K111" s="44">
        <v>81</v>
      </c>
      <c r="L111" s="57">
        <v>14.37</v>
      </c>
    </row>
    <row r="112" spans="1:12" ht="15" x14ac:dyDescent="0.25">
      <c r="A112" s="23"/>
      <c r="B112" s="15"/>
      <c r="C112" s="11"/>
      <c r="D112" s="7" t="s">
        <v>27</v>
      </c>
      <c r="E112" s="42" t="s">
        <v>67</v>
      </c>
      <c r="F112" s="43">
        <v>200</v>
      </c>
      <c r="G112" s="57">
        <v>1.68</v>
      </c>
      <c r="H112" s="57">
        <v>4.09</v>
      </c>
      <c r="I112" s="57">
        <v>13.27</v>
      </c>
      <c r="J112" s="57">
        <v>96.6</v>
      </c>
      <c r="K112" s="44">
        <v>197</v>
      </c>
      <c r="L112" s="57">
        <v>11.77</v>
      </c>
    </row>
    <row r="113" spans="1:12" ht="15" x14ac:dyDescent="0.25">
      <c r="A113" s="23"/>
      <c r="B113" s="15"/>
      <c r="C113" s="11"/>
      <c r="D113" s="7" t="s">
        <v>28</v>
      </c>
      <c r="E113" s="42" t="s">
        <v>54</v>
      </c>
      <c r="F113" s="43">
        <v>90</v>
      </c>
      <c r="G113" s="57">
        <v>6.9</v>
      </c>
      <c r="H113" s="57">
        <v>8.48</v>
      </c>
      <c r="I113" s="57">
        <v>9.3800000000000008</v>
      </c>
      <c r="J113" s="57">
        <v>129.9</v>
      </c>
      <c r="K113" s="44" t="s">
        <v>52</v>
      </c>
      <c r="L113" s="57">
        <v>32.06</v>
      </c>
    </row>
    <row r="114" spans="1:12" ht="15" x14ac:dyDescent="0.25">
      <c r="A114" s="23"/>
      <c r="B114" s="15"/>
      <c r="C114" s="11"/>
      <c r="D114" s="7" t="s">
        <v>29</v>
      </c>
      <c r="E114" s="42" t="s">
        <v>65</v>
      </c>
      <c r="F114" s="43">
        <v>154</v>
      </c>
      <c r="G114" s="57">
        <v>5.52</v>
      </c>
      <c r="H114" s="57">
        <v>4.5199999999999996</v>
      </c>
      <c r="I114" s="57">
        <v>26.45</v>
      </c>
      <c r="J114" s="57">
        <v>168.45</v>
      </c>
      <c r="K114" s="44">
        <v>114</v>
      </c>
      <c r="L114" s="57">
        <v>6.71</v>
      </c>
    </row>
    <row r="115" spans="1:12" ht="15" x14ac:dyDescent="0.25">
      <c r="A115" s="23"/>
      <c r="B115" s="15"/>
      <c r="C115" s="11"/>
      <c r="D115" s="7" t="s">
        <v>30</v>
      </c>
      <c r="E115" s="42" t="s">
        <v>48</v>
      </c>
      <c r="F115" s="43">
        <v>200</v>
      </c>
      <c r="G115" s="57">
        <v>0.16</v>
      </c>
      <c r="H115" s="57">
        <v>0</v>
      </c>
      <c r="I115" s="57">
        <v>24.76</v>
      </c>
      <c r="J115" s="57">
        <v>108</v>
      </c>
      <c r="K115" s="44">
        <v>868</v>
      </c>
      <c r="L115" s="57">
        <v>3.37</v>
      </c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57"/>
      <c r="H116" s="57"/>
      <c r="I116" s="57"/>
      <c r="J116" s="57"/>
      <c r="K116" s="44"/>
      <c r="L116" s="57"/>
    </row>
    <row r="117" spans="1:12" ht="15" x14ac:dyDescent="0.25">
      <c r="A117" s="23"/>
      <c r="B117" s="15"/>
      <c r="C117" s="11"/>
      <c r="D117" s="7" t="s">
        <v>32</v>
      </c>
      <c r="E117" s="42" t="s">
        <v>40</v>
      </c>
      <c r="F117" s="43">
        <v>60</v>
      </c>
      <c r="G117" s="57">
        <v>3.34</v>
      </c>
      <c r="H117" s="57">
        <v>0.68</v>
      </c>
      <c r="I117" s="57">
        <v>29.4</v>
      </c>
      <c r="J117" s="57">
        <v>137</v>
      </c>
      <c r="K117" s="44"/>
      <c r="L117" s="57">
        <v>5.37</v>
      </c>
    </row>
    <row r="118" spans="1:12" ht="15" x14ac:dyDescent="0.25">
      <c r="A118" s="23"/>
      <c r="B118" s="15"/>
      <c r="C118" s="11"/>
      <c r="D118" s="7" t="s">
        <v>24</v>
      </c>
      <c r="E118" s="42" t="s">
        <v>78</v>
      </c>
      <c r="F118" s="43">
        <v>112</v>
      </c>
      <c r="G118" s="57">
        <v>0.72</v>
      </c>
      <c r="H118" s="57">
        <v>0.72</v>
      </c>
      <c r="I118" s="57">
        <v>17.57</v>
      </c>
      <c r="J118" s="57">
        <v>79.61</v>
      </c>
      <c r="K118" s="44"/>
      <c r="L118" s="57">
        <v>29.03</v>
      </c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876</v>
      </c>
      <c r="G120" s="19">
        <f t="shared" ref="G120:J120" si="56">SUM(G111:G119)</f>
        <v>19</v>
      </c>
      <c r="H120" s="19">
        <f t="shared" si="56"/>
        <v>22.2</v>
      </c>
      <c r="I120" s="19">
        <f t="shared" si="56"/>
        <v>123.66</v>
      </c>
      <c r="J120" s="19">
        <f t="shared" si="56"/>
        <v>767.0200000000001</v>
      </c>
      <c r="K120" s="25"/>
      <c r="L120" s="19">
        <f t="shared" ref="L120" si="57">SUM(L111:L119)</f>
        <v>102.68</v>
      </c>
    </row>
    <row r="121" spans="1:12" ht="15" x14ac:dyDescent="0.2">
      <c r="A121" s="29">
        <f>A103</f>
        <v>2</v>
      </c>
      <c r="B121" s="30">
        <f>B103</f>
        <v>1</v>
      </c>
      <c r="C121" s="54" t="s">
        <v>4</v>
      </c>
      <c r="D121" s="55"/>
      <c r="E121" s="31"/>
      <c r="F121" s="32">
        <f>F110+F120</f>
        <v>876</v>
      </c>
      <c r="G121" s="32">
        <f t="shared" ref="G121" si="58">G110+G120</f>
        <v>19</v>
      </c>
      <c r="H121" s="32">
        <f t="shared" ref="H121" si="59">H110+H120</f>
        <v>22.2</v>
      </c>
      <c r="I121" s="32">
        <f t="shared" ref="I121" si="60">I110+I120</f>
        <v>123.66</v>
      </c>
      <c r="J121" s="32">
        <f t="shared" ref="J121:L121" si="61">J110+J120</f>
        <v>767.0200000000001</v>
      </c>
      <c r="K121" s="32"/>
      <c r="L121" s="32">
        <f t="shared" si="61"/>
        <v>102.68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SUM(F122:F129)</f>
        <v>0</v>
      </c>
      <c r="G130" s="19">
        <f t="shared" ref="G130:J130" si="62">SUM(G122:G129)</f>
        <v>0</v>
      </c>
      <c r="H130" s="19">
        <f t="shared" si="62"/>
        <v>0</v>
      </c>
      <c r="I130" s="19">
        <f t="shared" si="62"/>
        <v>0</v>
      </c>
      <c r="J130" s="19">
        <f t="shared" si="62"/>
        <v>0</v>
      </c>
      <c r="K130" s="25"/>
      <c r="L130" s="19">
        <f t="shared" ref="L130" si="63">SUM(L122:L129)</f>
        <v>0</v>
      </c>
    </row>
    <row r="131" spans="1:12" ht="15" x14ac:dyDescent="0.25">
      <c r="A131" s="13">
        <f>A122</f>
        <v>2</v>
      </c>
      <c r="B131" s="13">
        <f>B122</f>
        <v>2</v>
      </c>
      <c r="C131" s="10" t="s">
        <v>25</v>
      </c>
      <c r="D131" s="7" t="s">
        <v>26</v>
      </c>
      <c r="E131" s="42" t="s">
        <v>76</v>
      </c>
      <c r="F131" s="43">
        <v>60</v>
      </c>
      <c r="G131" s="57">
        <v>1.58</v>
      </c>
      <c r="H131" s="57">
        <v>4.99</v>
      </c>
      <c r="I131" s="57">
        <v>7.66</v>
      </c>
      <c r="J131" s="57">
        <v>83.2</v>
      </c>
      <c r="K131" s="44">
        <v>43</v>
      </c>
      <c r="L131" s="57">
        <v>3.87</v>
      </c>
    </row>
    <row r="132" spans="1:12" ht="15" x14ac:dyDescent="0.25">
      <c r="A132" s="14"/>
      <c r="B132" s="15"/>
      <c r="C132" s="11"/>
      <c r="D132" s="7" t="s">
        <v>27</v>
      </c>
      <c r="E132" s="42" t="s">
        <v>68</v>
      </c>
      <c r="F132" s="43">
        <v>200</v>
      </c>
      <c r="G132" s="57">
        <v>5.83</v>
      </c>
      <c r="H132" s="57">
        <v>4.5599999999999996</v>
      </c>
      <c r="I132" s="57">
        <v>13.59</v>
      </c>
      <c r="J132" s="57">
        <v>118.8</v>
      </c>
      <c r="K132" s="44">
        <v>209</v>
      </c>
      <c r="L132" s="57">
        <v>21.65</v>
      </c>
    </row>
    <row r="133" spans="1:12" ht="15" x14ac:dyDescent="0.25">
      <c r="A133" s="14"/>
      <c r="B133" s="15"/>
      <c r="C133" s="11"/>
      <c r="D133" s="7" t="s">
        <v>28</v>
      </c>
      <c r="E133" s="42" t="s">
        <v>69</v>
      </c>
      <c r="F133" s="43">
        <v>90</v>
      </c>
      <c r="G133" s="57">
        <v>2.4</v>
      </c>
      <c r="H133" s="57">
        <v>5.5</v>
      </c>
      <c r="I133" s="57">
        <v>8.8000000000000007</v>
      </c>
      <c r="J133" s="57">
        <v>104.7</v>
      </c>
      <c r="K133" s="44">
        <v>294</v>
      </c>
      <c r="L133" s="57">
        <v>28.03</v>
      </c>
    </row>
    <row r="134" spans="1:12" ht="15" x14ac:dyDescent="0.25">
      <c r="A134" s="14"/>
      <c r="B134" s="15"/>
      <c r="C134" s="11"/>
      <c r="D134" s="7" t="s">
        <v>29</v>
      </c>
      <c r="E134" s="42" t="s">
        <v>51</v>
      </c>
      <c r="F134" s="43">
        <v>150</v>
      </c>
      <c r="G134" s="57">
        <v>3.06</v>
      </c>
      <c r="H134" s="57">
        <v>4.8</v>
      </c>
      <c r="I134" s="57">
        <v>20.45</v>
      </c>
      <c r="J134" s="57">
        <v>137.25</v>
      </c>
      <c r="K134" s="44">
        <v>694</v>
      </c>
      <c r="L134" s="57">
        <v>13.46</v>
      </c>
    </row>
    <row r="135" spans="1:12" ht="15" x14ac:dyDescent="0.25">
      <c r="A135" s="14"/>
      <c r="B135" s="15"/>
      <c r="C135" s="11"/>
      <c r="D135" s="7" t="s">
        <v>30</v>
      </c>
      <c r="E135" s="42" t="s">
        <v>48</v>
      </c>
      <c r="F135" s="43">
        <v>200</v>
      </c>
      <c r="G135" s="57">
        <v>0.16</v>
      </c>
      <c r="H135" s="57">
        <v>0</v>
      </c>
      <c r="I135" s="57">
        <v>24.76</v>
      </c>
      <c r="J135" s="57">
        <v>108</v>
      </c>
      <c r="K135" s="44">
        <v>868</v>
      </c>
      <c r="L135" s="57">
        <v>3.37</v>
      </c>
    </row>
    <row r="136" spans="1:12" ht="15" x14ac:dyDescent="0.25">
      <c r="A136" s="14"/>
      <c r="B136" s="15"/>
      <c r="C136" s="11"/>
      <c r="D136" s="7" t="s">
        <v>31</v>
      </c>
      <c r="E136" s="42"/>
      <c r="F136" s="43"/>
      <c r="G136" s="57"/>
      <c r="H136" s="57"/>
      <c r="I136" s="57"/>
      <c r="J136" s="57"/>
      <c r="K136" s="44"/>
      <c r="L136" s="57"/>
    </row>
    <row r="137" spans="1:12" ht="15" x14ac:dyDescent="0.25">
      <c r="A137" s="14"/>
      <c r="B137" s="15"/>
      <c r="C137" s="11"/>
      <c r="D137" s="7" t="s">
        <v>32</v>
      </c>
      <c r="E137" s="42" t="s">
        <v>40</v>
      </c>
      <c r="F137" s="43">
        <v>60</v>
      </c>
      <c r="G137" s="57">
        <v>3.34</v>
      </c>
      <c r="H137" s="57">
        <v>0.68</v>
      </c>
      <c r="I137" s="57">
        <v>29.4</v>
      </c>
      <c r="J137" s="57">
        <v>137</v>
      </c>
      <c r="K137" s="44"/>
      <c r="L137" s="57">
        <v>5.37</v>
      </c>
    </row>
    <row r="138" spans="1:12" ht="15" x14ac:dyDescent="0.25">
      <c r="A138" s="14"/>
      <c r="B138" s="15"/>
      <c r="C138" s="11"/>
      <c r="D138" s="7" t="s">
        <v>24</v>
      </c>
      <c r="E138" s="42" t="s">
        <v>80</v>
      </c>
      <c r="F138" s="43">
        <v>125</v>
      </c>
      <c r="G138" s="57">
        <v>0.68</v>
      </c>
      <c r="H138" s="57">
        <v>0.68</v>
      </c>
      <c r="I138" s="57">
        <v>16.63</v>
      </c>
      <c r="J138" s="57">
        <v>75.38</v>
      </c>
      <c r="K138" s="44"/>
      <c r="L138" s="57">
        <v>25.31</v>
      </c>
    </row>
    <row r="139" spans="1:12" ht="15" x14ac:dyDescent="0.25">
      <c r="A139" s="14"/>
      <c r="B139" s="15"/>
      <c r="C139" s="11"/>
      <c r="D139" s="6"/>
      <c r="E139" s="42"/>
      <c r="F139" s="43"/>
      <c r="G139" s="57"/>
      <c r="H139" s="57"/>
      <c r="I139" s="57"/>
      <c r="J139" s="57"/>
      <c r="K139" s="44"/>
      <c r="L139" s="57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885</v>
      </c>
      <c r="G140" s="19">
        <f t="shared" ref="G140:J140" si="64">SUM(G131:G139)</f>
        <v>17.05</v>
      </c>
      <c r="H140" s="19">
        <f t="shared" si="64"/>
        <v>21.21</v>
      </c>
      <c r="I140" s="19">
        <f t="shared" si="64"/>
        <v>121.28999999999999</v>
      </c>
      <c r="J140" s="19">
        <f t="shared" si="64"/>
        <v>764.33</v>
      </c>
      <c r="K140" s="25"/>
      <c r="L140" s="19">
        <f t="shared" ref="L140" si="65">SUM(L131:L139)</f>
        <v>101.06</v>
      </c>
    </row>
    <row r="141" spans="1:12" ht="15" x14ac:dyDescent="0.2">
      <c r="A141" s="33">
        <f>A122</f>
        <v>2</v>
      </c>
      <c r="B141" s="33">
        <f>B122</f>
        <v>2</v>
      </c>
      <c r="C141" s="54" t="s">
        <v>4</v>
      </c>
      <c r="D141" s="55"/>
      <c r="E141" s="31"/>
      <c r="F141" s="32">
        <f>F130+F140</f>
        <v>885</v>
      </c>
      <c r="G141" s="32">
        <f t="shared" ref="G141" si="66">G130+G140</f>
        <v>17.05</v>
      </c>
      <c r="H141" s="32">
        <f t="shared" ref="H141" si="67">H130+H140</f>
        <v>21.21</v>
      </c>
      <c r="I141" s="32">
        <f t="shared" ref="I141" si="68">I130+I140</f>
        <v>121.28999999999999</v>
      </c>
      <c r="J141" s="32">
        <f t="shared" ref="J141:L141" si="69">J130+J140</f>
        <v>764.33</v>
      </c>
      <c r="K141" s="32"/>
      <c r="L141" s="32">
        <f t="shared" si="69"/>
        <v>101.06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22</v>
      </c>
      <c r="E144" s="42"/>
      <c r="F144" s="43"/>
      <c r="G144" s="43"/>
      <c r="H144" s="43"/>
      <c r="I144" s="43"/>
      <c r="J144" s="43"/>
      <c r="K144" s="44"/>
      <c r="L144" s="43"/>
    </row>
    <row r="145" spans="1:12" ht="15.75" customHeight="1" x14ac:dyDescent="0.25">
      <c r="A145" s="23"/>
      <c r="B145" s="15"/>
      <c r="C145" s="11"/>
      <c r="D145" s="7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SUM(F142:F148)</f>
        <v>0</v>
      </c>
      <c r="G149" s="19">
        <f t="shared" ref="G149:J149" si="70">SUM(G142:G148)</f>
        <v>0</v>
      </c>
      <c r="H149" s="19">
        <f t="shared" si="70"/>
        <v>0</v>
      </c>
      <c r="I149" s="19">
        <f t="shared" si="70"/>
        <v>0</v>
      </c>
      <c r="J149" s="19">
        <f t="shared" si="70"/>
        <v>0</v>
      </c>
      <c r="K149" s="25"/>
      <c r="L149" s="19">
        <f t="shared" ref="L149" si="71">SUM(L142:L148)</f>
        <v>0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 t="s">
        <v>81</v>
      </c>
      <c r="F150" s="43">
        <v>60</v>
      </c>
      <c r="G150" s="57">
        <v>0.46</v>
      </c>
      <c r="H150" s="57">
        <v>3.65</v>
      </c>
      <c r="I150" s="57">
        <v>1.43</v>
      </c>
      <c r="J150" s="57">
        <v>40.380000000000003</v>
      </c>
      <c r="K150" s="44">
        <v>13</v>
      </c>
      <c r="L150" s="57">
        <v>20.93</v>
      </c>
    </row>
    <row r="151" spans="1:12" ht="15" x14ac:dyDescent="0.25">
      <c r="A151" s="23"/>
      <c r="B151" s="15"/>
      <c r="C151" s="11"/>
      <c r="D151" s="7" t="s">
        <v>27</v>
      </c>
      <c r="E151" s="42" t="s">
        <v>70</v>
      </c>
      <c r="F151" s="43">
        <v>200</v>
      </c>
      <c r="G151" s="57">
        <v>1.45</v>
      </c>
      <c r="H151" s="57">
        <v>3.93</v>
      </c>
      <c r="I151" s="57">
        <v>100.2</v>
      </c>
      <c r="J151" s="57">
        <v>82</v>
      </c>
      <c r="K151" s="44">
        <v>170</v>
      </c>
      <c r="L151" s="57">
        <v>12.56</v>
      </c>
    </row>
    <row r="152" spans="1:12" ht="15" x14ac:dyDescent="0.25">
      <c r="A152" s="23"/>
      <c r="B152" s="15"/>
      <c r="C152" s="11"/>
      <c r="D152" s="7" t="s">
        <v>28</v>
      </c>
      <c r="E152" s="42" t="s">
        <v>71</v>
      </c>
      <c r="F152" s="43">
        <v>110</v>
      </c>
      <c r="G152" s="57">
        <v>19.72</v>
      </c>
      <c r="H152" s="57">
        <v>17.89</v>
      </c>
      <c r="I152" s="57">
        <v>4.76</v>
      </c>
      <c r="J152" s="57">
        <v>168.2</v>
      </c>
      <c r="K152" s="44">
        <v>591</v>
      </c>
      <c r="L152" s="57">
        <v>50.47</v>
      </c>
    </row>
    <row r="153" spans="1:12" ht="15" x14ac:dyDescent="0.25">
      <c r="A153" s="23"/>
      <c r="B153" s="15"/>
      <c r="C153" s="11"/>
      <c r="D153" s="7" t="s">
        <v>29</v>
      </c>
      <c r="E153" s="42" t="s">
        <v>56</v>
      </c>
      <c r="F153" s="43">
        <v>150</v>
      </c>
      <c r="G153" s="57">
        <v>7.46</v>
      </c>
      <c r="H153" s="57">
        <v>5.61</v>
      </c>
      <c r="I153" s="57">
        <v>35.840000000000003</v>
      </c>
      <c r="J153" s="57">
        <v>230.45</v>
      </c>
      <c r="K153" s="44">
        <v>679</v>
      </c>
      <c r="L153" s="57">
        <v>7.76</v>
      </c>
    </row>
    <row r="154" spans="1:12" ht="15" x14ac:dyDescent="0.25">
      <c r="A154" s="23"/>
      <c r="B154" s="15"/>
      <c r="C154" s="11"/>
      <c r="D154" s="7" t="s">
        <v>30</v>
      </c>
      <c r="E154" s="42" t="s">
        <v>48</v>
      </c>
      <c r="F154" s="43">
        <v>200</v>
      </c>
      <c r="G154" s="57">
        <v>0.16</v>
      </c>
      <c r="H154" s="57">
        <v>0</v>
      </c>
      <c r="I154" s="57">
        <v>24.76</v>
      </c>
      <c r="J154" s="57">
        <v>108</v>
      </c>
      <c r="K154" s="44">
        <v>868</v>
      </c>
      <c r="L154" s="57">
        <v>3.37</v>
      </c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57"/>
      <c r="H155" s="57"/>
      <c r="I155" s="57"/>
      <c r="J155" s="57"/>
      <c r="K155" s="44"/>
      <c r="L155" s="57"/>
    </row>
    <row r="156" spans="1:12" ht="15" x14ac:dyDescent="0.25">
      <c r="A156" s="23"/>
      <c r="B156" s="15"/>
      <c r="C156" s="11"/>
      <c r="D156" s="7" t="s">
        <v>32</v>
      </c>
      <c r="E156" s="42" t="s">
        <v>40</v>
      </c>
      <c r="F156" s="43">
        <v>60</v>
      </c>
      <c r="G156" s="57">
        <v>3.34</v>
      </c>
      <c r="H156" s="57">
        <v>0.68</v>
      </c>
      <c r="I156" s="57">
        <v>29.4</v>
      </c>
      <c r="J156" s="57">
        <v>136.94</v>
      </c>
      <c r="K156" s="44"/>
      <c r="L156" s="57">
        <v>5.37</v>
      </c>
    </row>
    <row r="157" spans="1:12" ht="15" x14ac:dyDescent="0.25">
      <c r="A157" s="23"/>
      <c r="B157" s="15"/>
      <c r="C157" s="11"/>
      <c r="D157" s="6"/>
      <c r="E157" s="42"/>
      <c r="F157" s="43"/>
      <c r="G157" s="57"/>
      <c r="H157" s="57"/>
      <c r="I157" s="57"/>
      <c r="J157" s="57"/>
      <c r="K157" s="44"/>
      <c r="L157" s="57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780</v>
      </c>
      <c r="G159" s="19">
        <f t="shared" ref="G159:J159" si="72">SUM(G150:G158)</f>
        <v>32.590000000000003</v>
      </c>
      <c r="H159" s="19">
        <f t="shared" si="72"/>
        <v>31.759999999999998</v>
      </c>
      <c r="I159" s="19">
        <f t="shared" si="72"/>
        <v>196.39000000000001</v>
      </c>
      <c r="J159" s="19">
        <f t="shared" si="72"/>
        <v>765.97</v>
      </c>
      <c r="K159" s="25"/>
      <c r="L159" s="19">
        <f t="shared" ref="L159" si="73">SUM(L150:L158)</f>
        <v>100.46000000000002</v>
      </c>
    </row>
    <row r="160" spans="1:12" ht="15" x14ac:dyDescent="0.2">
      <c r="A160" s="29">
        <f>A142</f>
        <v>2</v>
      </c>
      <c r="B160" s="30">
        <f>B142</f>
        <v>3</v>
      </c>
      <c r="C160" s="54" t="s">
        <v>4</v>
      </c>
      <c r="D160" s="55"/>
      <c r="E160" s="31"/>
      <c r="F160" s="32">
        <f>F149+F159</f>
        <v>780</v>
      </c>
      <c r="G160" s="32">
        <f t="shared" ref="G160" si="74">G149+G159</f>
        <v>32.590000000000003</v>
      </c>
      <c r="H160" s="32">
        <f t="shared" ref="H160" si="75">H149+H159</f>
        <v>31.759999999999998</v>
      </c>
      <c r="I160" s="32">
        <f t="shared" ref="I160" si="76">I149+I159</f>
        <v>196.39000000000001</v>
      </c>
      <c r="J160" s="32">
        <f t="shared" ref="J160:L160" si="77">J149+J159</f>
        <v>765.97</v>
      </c>
      <c r="K160" s="32"/>
      <c r="L160" s="32">
        <f t="shared" si="77"/>
        <v>100.46000000000002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24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0</v>
      </c>
      <c r="G168" s="19">
        <f t="shared" ref="G168:J168" si="78">SUM(G161:G167)</f>
        <v>0</v>
      </c>
      <c r="H168" s="19">
        <f t="shared" si="78"/>
        <v>0</v>
      </c>
      <c r="I168" s="19">
        <f t="shared" si="78"/>
        <v>0</v>
      </c>
      <c r="J168" s="19">
        <f t="shared" si="78"/>
        <v>0</v>
      </c>
      <c r="K168" s="25"/>
      <c r="L168" s="19">
        <f t="shared" ref="L168" si="79">SUM(L161:L167)</f>
        <v>0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 t="s">
        <v>82</v>
      </c>
      <c r="F169" s="43">
        <v>60</v>
      </c>
      <c r="G169" s="57">
        <v>0.59</v>
      </c>
      <c r="H169" s="57">
        <v>3.69</v>
      </c>
      <c r="I169" s="57">
        <v>2.2400000000000002</v>
      </c>
      <c r="J169" s="57">
        <v>44.52</v>
      </c>
      <c r="K169" s="44">
        <v>15</v>
      </c>
      <c r="L169" s="57">
        <v>19.13</v>
      </c>
    </row>
    <row r="170" spans="1:12" ht="15" x14ac:dyDescent="0.25">
      <c r="A170" s="23"/>
      <c r="B170" s="15"/>
      <c r="C170" s="11"/>
      <c r="D170" s="7" t="s">
        <v>27</v>
      </c>
      <c r="E170" s="42" t="s">
        <v>72</v>
      </c>
      <c r="F170" s="43">
        <v>200</v>
      </c>
      <c r="G170" s="57">
        <v>6.89</v>
      </c>
      <c r="H170" s="57">
        <v>6.72</v>
      </c>
      <c r="I170" s="57">
        <v>11.47</v>
      </c>
      <c r="J170" s="57">
        <v>133.80000000000001</v>
      </c>
      <c r="K170" s="44">
        <v>87</v>
      </c>
      <c r="L170" s="57">
        <v>17.39</v>
      </c>
    </row>
    <row r="171" spans="1:12" ht="15" x14ac:dyDescent="0.25">
      <c r="A171" s="23"/>
      <c r="B171" s="15"/>
      <c r="C171" s="11"/>
      <c r="D171" s="7" t="s">
        <v>28</v>
      </c>
      <c r="E171" s="42" t="s">
        <v>73</v>
      </c>
      <c r="F171" s="43">
        <v>90</v>
      </c>
      <c r="G171" s="57">
        <v>26.88</v>
      </c>
      <c r="H171" s="57">
        <v>21.87</v>
      </c>
      <c r="I171" s="57">
        <v>8.43</v>
      </c>
      <c r="J171" s="57">
        <v>225</v>
      </c>
      <c r="K171" s="44">
        <v>301</v>
      </c>
      <c r="L171" s="57">
        <v>43.23</v>
      </c>
    </row>
    <row r="172" spans="1:12" ht="15" x14ac:dyDescent="0.25">
      <c r="A172" s="23"/>
      <c r="B172" s="15"/>
      <c r="C172" s="11"/>
      <c r="D172" s="7" t="s">
        <v>29</v>
      </c>
      <c r="E172" s="42" t="s">
        <v>74</v>
      </c>
      <c r="F172" s="43">
        <v>155</v>
      </c>
      <c r="G172" s="57">
        <v>3.86</v>
      </c>
      <c r="H172" s="57">
        <v>11.42</v>
      </c>
      <c r="I172" s="57">
        <v>38.54</v>
      </c>
      <c r="J172" s="57">
        <v>260</v>
      </c>
      <c r="K172" s="44">
        <v>378</v>
      </c>
      <c r="L172" s="57">
        <v>9.65</v>
      </c>
    </row>
    <row r="173" spans="1:12" ht="15" x14ac:dyDescent="0.25">
      <c r="A173" s="23"/>
      <c r="B173" s="15"/>
      <c r="C173" s="11"/>
      <c r="D173" s="7" t="s">
        <v>30</v>
      </c>
      <c r="E173" s="42" t="s">
        <v>66</v>
      </c>
      <c r="F173" s="43">
        <v>200</v>
      </c>
      <c r="G173" s="57">
        <v>0.04</v>
      </c>
      <c r="H173" s="57">
        <v>0</v>
      </c>
      <c r="I173" s="57">
        <v>24.76</v>
      </c>
      <c r="J173" s="57">
        <v>94.2</v>
      </c>
      <c r="K173" s="44">
        <v>868</v>
      </c>
      <c r="L173" s="57">
        <v>3.59</v>
      </c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57"/>
      <c r="H174" s="57"/>
      <c r="I174" s="57"/>
      <c r="J174" s="57"/>
      <c r="K174" s="44"/>
      <c r="L174" s="57"/>
    </row>
    <row r="175" spans="1:12" ht="15" x14ac:dyDescent="0.25">
      <c r="A175" s="23"/>
      <c r="B175" s="15"/>
      <c r="C175" s="11"/>
      <c r="D175" s="7" t="s">
        <v>32</v>
      </c>
      <c r="E175" s="42" t="s">
        <v>40</v>
      </c>
      <c r="F175" s="43">
        <v>60</v>
      </c>
      <c r="G175" s="57">
        <v>3.34</v>
      </c>
      <c r="H175" s="57">
        <v>0.68</v>
      </c>
      <c r="I175" s="57">
        <v>29.4</v>
      </c>
      <c r="J175" s="57">
        <v>137</v>
      </c>
      <c r="K175" s="44"/>
      <c r="L175" s="57">
        <v>4.53</v>
      </c>
    </row>
    <row r="176" spans="1:12" ht="15" x14ac:dyDescent="0.25">
      <c r="A176" s="23"/>
      <c r="B176" s="15"/>
      <c r="C176" s="11"/>
      <c r="D176" s="7" t="s">
        <v>24</v>
      </c>
      <c r="E176" s="42"/>
      <c r="F176" s="43"/>
      <c r="G176" s="43"/>
      <c r="H176" s="43"/>
      <c r="I176" s="43"/>
      <c r="J176" s="43"/>
      <c r="K176" s="44"/>
      <c r="L176" s="57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765</v>
      </c>
      <c r="G178" s="19">
        <f t="shared" ref="G178:J178" si="80">SUM(G169:G177)</f>
        <v>41.599999999999994</v>
      </c>
      <c r="H178" s="19">
        <f t="shared" si="80"/>
        <v>44.38</v>
      </c>
      <c r="I178" s="19">
        <f t="shared" si="80"/>
        <v>114.84</v>
      </c>
      <c r="J178" s="19">
        <f t="shared" si="80"/>
        <v>894.5200000000001</v>
      </c>
      <c r="K178" s="25"/>
      <c r="L178" s="19">
        <f t="shared" ref="L178" si="81">SUM(L169:L177)</f>
        <v>97.52000000000001</v>
      </c>
    </row>
    <row r="179" spans="1:12" ht="15" x14ac:dyDescent="0.2">
      <c r="A179" s="29">
        <f>A161</f>
        <v>2</v>
      </c>
      <c r="B179" s="30">
        <f>B161</f>
        <v>4</v>
      </c>
      <c r="C179" s="54" t="s">
        <v>4</v>
      </c>
      <c r="D179" s="55"/>
      <c r="E179" s="31"/>
      <c r="F179" s="32">
        <f>F168+F178</f>
        <v>765</v>
      </c>
      <c r="G179" s="32">
        <f t="shared" ref="G179" si="82">G168+G178</f>
        <v>41.599999999999994</v>
      </c>
      <c r="H179" s="32">
        <f t="shared" ref="H179" si="83">H168+H178</f>
        <v>44.38</v>
      </c>
      <c r="I179" s="32">
        <f t="shared" ref="I179" si="84">I168+I178</f>
        <v>114.84</v>
      </c>
      <c r="J179" s="32">
        <f t="shared" ref="J179:L179" si="85">J168+J178</f>
        <v>894.5200000000001</v>
      </c>
      <c r="K179" s="32"/>
      <c r="L179" s="32">
        <f t="shared" si="85"/>
        <v>97.52000000000001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24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0</v>
      </c>
      <c r="G187" s="19">
        <f t="shared" ref="G187:J187" si="86">SUM(G180:G186)</f>
        <v>0</v>
      </c>
      <c r="H187" s="19">
        <f t="shared" si="86"/>
        <v>0</v>
      </c>
      <c r="I187" s="19">
        <f t="shared" si="86"/>
        <v>0</v>
      </c>
      <c r="J187" s="19">
        <f t="shared" si="86"/>
        <v>0</v>
      </c>
      <c r="K187" s="25"/>
      <c r="L187" s="19">
        <f t="shared" ref="L187" si="87">SUM(L180:L186)</f>
        <v>0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 t="s">
        <v>83</v>
      </c>
      <c r="F188" s="43">
        <v>60</v>
      </c>
      <c r="G188" s="57">
        <v>0.46</v>
      </c>
      <c r="H188" s="57">
        <v>3.65</v>
      </c>
      <c r="I188" s="57">
        <v>1.43</v>
      </c>
      <c r="J188" s="57">
        <v>40.380000000000003</v>
      </c>
      <c r="K188" s="44" t="s">
        <v>46</v>
      </c>
      <c r="L188" s="57">
        <v>17.809999999999999</v>
      </c>
    </row>
    <row r="189" spans="1:12" ht="15" x14ac:dyDescent="0.25">
      <c r="A189" s="23"/>
      <c r="B189" s="15"/>
      <c r="C189" s="11"/>
      <c r="D189" s="7" t="s">
        <v>27</v>
      </c>
      <c r="E189" s="42" t="s">
        <v>53</v>
      </c>
      <c r="F189" s="43">
        <v>200</v>
      </c>
      <c r="G189" s="57">
        <v>2.15</v>
      </c>
      <c r="H189" s="57">
        <v>2.27</v>
      </c>
      <c r="I189" s="57">
        <v>13.71</v>
      </c>
      <c r="J189" s="57">
        <v>83.8</v>
      </c>
      <c r="K189" s="44">
        <v>216</v>
      </c>
      <c r="L189" s="57">
        <v>8.4499999999999993</v>
      </c>
    </row>
    <row r="190" spans="1:12" ht="15" x14ac:dyDescent="0.25">
      <c r="A190" s="23"/>
      <c r="B190" s="15"/>
      <c r="C190" s="11"/>
      <c r="D190" s="7" t="s">
        <v>28</v>
      </c>
      <c r="E190" s="42" t="s">
        <v>47</v>
      </c>
      <c r="F190" s="43">
        <v>90</v>
      </c>
      <c r="G190" s="57">
        <v>2.4</v>
      </c>
      <c r="H190" s="57">
        <v>5.5</v>
      </c>
      <c r="I190" s="57">
        <v>8.8000000000000007</v>
      </c>
      <c r="J190" s="57">
        <v>104.7</v>
      </c>
      <c r="K190" s="44">
        <v>608</v>
      </c>
      <c r="L190" s="57">
        <v>23.79</v>
      </c>
    </row>
    <row r="191" spans="1:12" ht="15" x14ac:dyDescent="0.25">
      <c r="A191" s="23"/>
      <c r="B191" s="15"/>
      <c r="C191" s="11"/>
      <c r="D191" s="7" t="s">
        <v>29</v>
      </c>
      <c r="E191" s="42" t="s">
        <v>60</v>
      </c>
      <c r="F191" s="43">
        <v>150</v>
      </c>
      <c r="G191" s="57">
        <v>3.4</v>
      </c>
      <c r="H191" s="57">
        <v>53.35</v>
      </c>
      <c r="I191" s="57">
        <v>20.52</v>
      </c>
      <c r="J191" s="57">
        <v>152.5</v>
      </c>
      <c r="K191" s="44">
        <v>694</v>
      </c>
      <c r="L191" s="57">
        <v>15.22</v>
      </c>
    </row>
    <row r="192" spans="1:12" ht="15" x14ac:dyDescent="0.25">
      <c r="A192" s="23"/>
      <c r="B192" s="15"/>
      <c r="C192" s="11"/>
      <c r="D192" s="7" t="s">
        <v>30</v>
      </c>
      <c r="E192" s="42" t="s">
        <v>50</v>
      </c>
      <c r="F192" s="43">
        <v>200</v>
      </c>
      <c r="G192" s="57">
        <v>0.08</v>
      </c>
      <c r="H192" s="57">
        <v>0</v>
      </c>
      <c r="I192" s="57">
        <v>19.510000000000002</v>
      </c>
      <c r="J192" s="57">
        <v>94.2</v>
      </c>
      <c r="K192" s="44">
        <v>867</v>
      </c>
      <c r="L192" s="57">
        <v>2.98</v>
      </c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57"/>
      <c r="H193" s="57"/>
      <c r="I193" s="57"/>
      <c r="J193" s="57"/>
      <c r="K193" s="44"/>
      <c r="L193" s="57"/>
    </row>
    <row r="194" spans="1:12" ht="15" x14ac:dyDescent="0.25">
      <c r="A194" s="23"/>
      <c r="B194" s="15"/>
      <c r="C194" s="11"/>
      <c r="D194" s="7" t="s">
        <v>32</v>
      </c>
      <c r="E194" s="42" t="s">
        <v>40</v>
      </c>
      <c r="F194" s="43">
        <v>60</v>
      </c>
      <c r="G194" s="57">
        <v>1.67</v>
      </c>
      <c r="H194" s="57">
        <v>0.34</v>
      </c>
      <c r="I194" s="57">
        <v>14.7</v>
      </c>
      <c r="J194" s="57">
        <v>136.94</v>
      </c>
      <c r="K194" s="44"/>
      <c r="L194" s="57">
        <v>5.37</v>
      </c>
    </row>
    <row r="195" spans="1:12" ht="15" x14ac:dyDescent="0.25">
      <c r="A195" s="23"/>
      <c r="B195" s="15"/>
      <c r="C195" s="11"/>
      <c r="D195" s="7" t="s">
        <v>24</v>
      </c>
      <c r="E195" s="42" t="s">
        <v>80</v>
      </c>
      <c r="F195" s="43">
        <v>118</v>
      </c>
      <c r="G195" s="57">
        <v>0.83</v>
      </c>
      <c r="H195" s="57">
        <v>0.83</v>
      </c>
      <c r="I195" s="57">
        <v>21.56</v>
      </c>
      <c r="J195" s="57">
        <v>97.7</v>
      </c>
      <c r="K195" s="44"/>
      <c r="L195" s="57">
        <v>26.72</v>
      </c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878</v>
      </c>
      <c r="G197" s="19">
        <f t="shared" ref="G197:J197" si="88">SUM(G188:G196)</f>
        <v>10.99</v>
      </c>
      <c r="H197" s="19">
        <f t="shared" si="88"/>
        <v>65.94</v>
      </c>
      <c r="I197" s="19">
        <f t="shared" si="88"/>
        <v>100.23</v>
      </c>
      <c r="J197" s="19">
        <f t="shared" si="88"/>
        <v>710.22</v>
      </c>
      <c r="K197" s="25"/>
      <c r="L197" s="19">
        <f t="shared" ref="L197" si="89">SUM(L188:L196)</f>
        <v>100.34</v>
      </c>
    </row>
    <row r="198" spans="1:12" ht="15" x14ac:dyDescent="0.2">
      <c r="A198" s="29">
        <f>A180</f>
        <v>2</v>
      </c>
      <c r="B198" s="30">
        <f>B180</f>
        <v>5</v>
      </c>
      <c r="C198" s="54" t="s">
        <v>4</v>
      </c>
      <c r="D198" s="55"/>
      <c r="E198" s="31"/>
      <c r="F198" s="32">
        <f>F187+F197</f>
        <v>878</v>
      </c>
      <c r="G198" s="32">
        <f t="shared" ref="G198" si="90">G187+G197</f>
        <v>10.99</v>
      </c>
      <c r="H198" s="32">
        <f t="shared" ref="H198" si="91">H187+H197</f>
        <v>65.94</v>
      </c>
      <c r="I198" s="32">
        <f t="shared" ref="I198" si="92">I187+I197</f>
        <v>100.23</v>
      </c>
      <c r="J198" s="32">
        <f t="shared" ref="J198:L198" si="93">J187+J197</f>
        <v>710.22</v>
      </c>
      <c r="K198" s="32"/>
      <c r="L198" s="32">
        <f t="shared" si="93"/>
        <v>100.34</v>
      </c>
    </row>
    <row r="199" spans="1:12" x14ac:dyDescent="0.2">
      <c r="A199" s="27"/>
      <c r="B199" s="28"/>
      <c r="C199" s="56" t="s">
        <v>5</v>
      </c>
      <c r="D199" s="56"/>
      <c r="E199" s="56"/>
      <c r="F199" s="34">
        <f>(F25+F44+F63+F83+F102+F121+F141+F160+F179+F198)/(IF(F25=0,0,1)+IF(F44=0,0,1)+IF(F63=0,0,1)+IF(F83=0,0,1)+IF(F102=0,0,1)+IF(F121=0,0,1)+IF(F141=0,0,1)+IF(F160=0,0,1)+IF(F179=0,0,1)+IF(F198=0,0,1))</f>
        <v>836.8</v>
      </c>
      <c r="G199" s="34">
        <f t="shared" ref="G199:J199" si="94">(G25+G44+G63+G83+G102+G121+G141+G160+G179+G198)/(IF(G25=0,0,1)+IF(G44=0,0,1)+IF(G63=0,0,1)+IF(G83=0,0,1)+IF(G102=0,0,1)+IF(G121=0,0,1)+IF(G141=0,0,1)+IF(G160=0,0,1)+IF(G179=0,0,1)+IF(G198=0,0,1))</f>
        <v>30.086000000000002</v>
      </c>
      <c r="H199" s="34">
        <f t="shared" si="94"/>
        <v>36.269999999999996</v>
      </c>
      <c r="I199" s="34">
        <f t="shared" si="94"/>
        <v>121.04999999999998</v>
      </c>
      <c r="J199" s="34">
        <f t="shared" si="94"/>
        <v>807.20700000000011</v>
      </c>
      <c r="K199" s="34"/>
      <c r="L199" s="34">
        <f t="shared" ref="L199" si="95">(L25+L44+L63+L83+L102+L121+L141+L160+L179+L198)/(IF(L25=0,0,1)+IF(L44=0,0,1)+IF(L63=0,0,1)+IF(L83=0,0,1)+IF(L102=0,0,1)+IF(L121=0,0,1)+IF(L141=0,0,1)+IF(L160=0,0,1)+IF(L179=0,0,1)+IF(L198=0,0,1))</f>
        <v>100.23699999999999</v>
      </c>
    </row>
  </sheetData>
  <mergeCells count="14">
    <mergeCell ref="C83:D83"/>
    <mergeCell ref="C102:D102"/>
    <mergeCell ref="C25:D25"/>
    <mergeCell ref="C199:E199"/>
    <mergeCell ref="C198:D198"/>
    <mergeCell ref="C121:D121"/>
    <mergeCell ref="C141:D141"/>
    <mergeCell ref="C160:D160"/>
    <mergeCell ref="C179:D179"/>
    <mergeCell ref="C1:E1"/>
    <mergeCell ref="H1:K1"/>
    <mergeCell ref="H2:K2"/>
    <mergeCell ref="C44:D44"/>
    <mergeCell ref="C63:D63"/>
  </mergeCells>
  <pageMargins left="0" right="0" top="0.15748031496062992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2025-02-07T13:35:55Z</cp:lastPrinted>
  <dcterms:created xsi:type="dcterms:W3CDTF">2022-05-16T14:23:56Z</dcterms:created>
  <dcterms:modified xsi:type="dcterms:W3CDTF">2025-02-07T13:39:46Z</dcterms:modified>
</cp:coreProperties>
</file>